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76" i="1" l="1"/>
  <c r="F176" i="1"/>
  <c r="L194" i="1"/>
  <c r="J194" i="1"/>
  <c r="I194" i="1"/>
  <c r="H194" i="1"/>
  <c r="G194" i="1"/>
  <c r="F194" i="1"/>
  <c r="L184" i="1"/>
  <c r="J184" i="1"/>
  <c r="I184" i="1"/>
  <c r="H184" i="1"/>
  <c r="G184" i="1"/>
  <c r="F184" i="1"/>
  <c r="L165" i="1"/>
  <c r="L176" i="1" s="1"/>
  <c r="J165" i="1"/>
  <c r="I165" i="1"/>
  <c r="I176" i="1" s="1"/>
  <c r="H165" i="1"/>
  <c r="H176" i="1" s="1"/>
  <c r="G165" i="1"/>
  <c r="G176" i="1" s="1"/>
  <c r="F165" i="1"/>
  <c r="L156" i="1"/>
  <c r="J156" i="1"/>
  <c r="I156" i="1"/>
  <c r="H156" i="1"/>
  <c r="G156" i="1"/>
  <c r="F156" i="1"/>
  <c r="L146" i="1"/>
  <c r="L157" i="1" s="1"/>
  <c r="J146" i="1"/>
  <c r="I146" i="1"/>
  <c r="H146" i="1"/>
  <c r="H157" i="1" s="1"/>
  <c r="G146" i="1"/>
  <c r="G157" i="1" s="1"/>
  <c r="F146" i="1"/>
  <c r="F157" i="1" l="1"/>
  <c r="J157" i="1"/>
  <c r="I157" i="1"/>
  <c r="B195" i="1"/>
  <c r="A195" i="1"/>
  <c r="B185" i="1"/>
  <c r="A185" i="1"/>
  <c r="L195" i="1"/>
  <c r="J195" i="1"/>
  <c r="I195" i="1"/>
  <c r="H195" i="1"/>
  <c r="G195" i="1"/>
  <c r="F195" i="1"/>
  <c r="B176" i="1"/>
  <c r="A176" i="1"/>
  <c r="B166" i="1"/>
  <c r="A166" i="1"/>
  <c r="B157" i="1"/>
  <c r="A157" i="1"/>
  <c r="B147" i="1"/>
  <c r="A14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6" i="1" l="1"/>
  <c r="I138" i="1"/>
  <c r="G138" i="1"/>
  <c r="J138" i="1"/>
  <c r="F138" i="1"/>
  <c r="G119" i="1"/>
  <c r="J119" i="1"/>
  <c r="I119" i="1"/>
  <c r="F119" i="1"/>
  <c r="H100" i="1"/>
  <c r="F100" i="1"/>
  <c r="H81" i="1"/>
  <c r="G81" i="1"/>
  <c r="J81" i="1"/>
  <c r="I81" i="1"/>
  <c r="F81" i="1"/>
  <c r="G62" i="1"/>
  <c r="J62" i="1"/>
  <c r="H62" i="1"/>
  <c r="F62" i="1"/>
  <c r="I62" i="1"/>
  <c r="F24" i="1"/>
  <c r="J24" i="1"/>
  <c r="H24" i="1"/>
  <c r="I24" i="1"/>
  <c r="G24" i="1"/>
  <c r="G196" i="1" l="1"/>
  <c r="I196" i="1"/>
  <c r="J196" i="1"/>
  <c r="H196" i="1"/>
  <c r="F196" i="1"/>
</calcChain>
</file>

<file path=xl/sharedStrings.xml><?xml version="1.0" encoding="utf-8"?>
<sst xmlns="http://schemas.openxmlformats.org/spreadsheetml/2006/main" count="299" uniqueCount="97">
  <si>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</si>
  <si>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</si>
  <si>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</si>
  <si>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</si>
  <si>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</si>
  <si>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</si>
  <si>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</si>
  <si>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</si>
  <si>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</si>
  <si>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</si>
  <si>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</si>
  <si>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</si>
  <si>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</si>
  <si>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</si>
  <si>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</si>
  <si>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</si>
  <si>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</si>
  <si>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</si>
  <si>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</si>
  <si>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</si>
  <si>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</si>
  <si>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</si>
  <si>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</si>
  <si>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</si>
  <si>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</si>
  <si>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</si>
  <si>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</si>
  <si>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</si>
  <si>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</si>
  <si>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</si>
  <si>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</si>
  <si>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</si>
  <si>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</si>
  <si>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</si>
  <si>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</si>
  <si>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</si>
  <si>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</si>
  <si>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</si>
  <si>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</si>
  <si>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МОУ "Чапаевская СОШ" </t>
  </si>
  <si>
    <t>директор</t>
  </si>
  <si>
    <t>Демидова М.А.</t>
  </si>
  <si>
    <t>Голень куриная с овощами</t>
  </si>
  <si>
    <t>макаронные изделия со сливочным маслом</t>
  </si>
  <si>
    <t>чай сладкий</t>
  </si>
  <si>
    <t>хлеб пшеничный</t>
  </si>
  <si>
    <t>яблоко</t>
  </si>
  <si>
    <t>суп гороховый</t>
  </si>
  <si>
    <t>бефстроганов</t>
  </si>
  <si>
    <t>каша гречневая рассыпчатая</t>
  </si>
  <si>
    <t>напиток из шиповника</t>
  </si>
  <si>
    <t>хлеб пшеничный/ хлеб ржаной</t>
  </si>
  <si>
    <t>хлеб ржаной</t>
  </si>
  <si>
    <t>суп лапша</t>
  </si>
  <si>
    <t xml:space="preserve">плов </t>
  </si>
  <si>
    <t>компот из сухофруктов</t>
  </si>
  <si>
    <t xml:space="preserve">гуляш </t>
  </si>
  <si>
    <t>кофейный напиток</t>
  </si>
  <si>
    <t>овощи</t>
  </si>
  <si>
    <t>свежий огурец</t>
  </si>
  <si>
    <t>котлета говяжья</t>
  </si>
  <si>
    <t>каша рисовая</t>
  </si>
  <si>
    <t>салат морковный</t>
  </si>
  <si>
    <t>гарниир</t>
  </si>
  <si>
    <t>щи из свежей капусты</t>
  </si>
  <si>
    <t>биточек куриный</t>
  </si>
  <si>
    <t>каша пшенная</t>
  </si>
  <si>
    <t>180/5</t>
  </si>
  <si>
    <t>гуляш</t>
  </si>
  <si>
    <t>хлеб пшеничный/хлеб ржаной</t>
  </si>
  <si>
    <t>помидоры свежие</t>
  </si>
  <si>
    <t>суп картофельный</t>
  </si>
  <si>
    <t>гуляш из говядины</t>
  </si>
  <si>
    <t>кисель концентрата</t>
  </si>
  <si>
    <t>бутерброд с сыром/хлеб ржаной</t>
  </si>
  <si>
    <t>отварная сосиска</t>
  </si>
  <si>
    <t>картофель мятый</t>
  </si>
  <si>
    <t>кефир снежок</t>
  </si>
  <si>
    <t>хлеб пшеничнй/хлеб ржаной</t>
  </si>
  <si>
    <t>конд.изделие</t>
  </si>
  <si>
    <t>печенье</t>
  </si>
  <si>
    <t>борщ с курицей</t>
  </si>
  <si>
    <t>макароны отварные с тертым сыром</t>
  </si>
  <si>
    <t>кофейный напиток с молоком</t>
  </si>
  <si>
    <t>макаронные изделия с тертым сыром</t>
  </si>
  <si>
    <t>конд.изд.</t>
  </si>
  <si>
    <t>печенье Чоко Пай</t>
  </si>
  <si>
    <t>плов куриный</t>
  </si>
  <si>
    <t>какао с молоком</t>
  </si>
  <si>
    <t>каша рисовая с куриным филе и овощами</t>
  </si>
  <si>
    <t>кисель</t>
  </si>
  <si>
    <t>конд.изд</t>
  </si>
  <si>
    <t xml:space="preserve">печенье </t>
  </si>
  <si>
    <t>борщ</t>
  </si>
  <si>
    <t>тефтели рыбные (минтай)</t>
  </si>
  <si>
    <t>макаронные изделия отварные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</si>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</sst>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12" fillId="0" borderId="23" xfId="0" applyFont="1" applyBorder="1" applyAlignment="1">
      <alignment vertical="top" wrapText="1"/>
    </xf>
    <xf numFmtId="0" fontId="12" fillId="0" borderId="23" xfId="0" applyFont="1" applyBorder="1" applyAlignment="1">
      <alignment horizontal="center" vertical="top" wrapText="1"/>
    </xf>
    <xf numFmtId="0" fontId="12" fillId="0" borderId="24" xfId="0" applyFont="1" applyBorder="1" applyAlignment="1">
      <alignment vertical="top" wrapText="1"/>
    </xf>
    <xf numFmtId="0" fontId="0" fillId="4" borderId="2" xfId="0" applyFill="1" applyBorder="1" applyAlignment="1" applyProtection="1">
      <alignment wrapText="1"/>
      <protection locked="0"/>
    </xf>
    <xf numFmtId="0" fontId="12" fillId="0" borderId="25" xfId="0" applyFont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1" fillId="0" borderId="2" xfId="0" applyFont="1" applyBorder="1"/>
    <xf numFmtId="0" fontId="1" fillId="4" borderId="2" xfId="0" applyFont="1" applyFill="1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1" sqref="F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41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160</v>
      </c>
      <c r="G6" s="40">
        <v>5</v>
      </c>
      <c r="H6" s="40">
        <v>5</v>
      </c>
      <c r="I6" s="40">
        <v>20</v>
      </c>
      <c r="J6" s="40">
        <v>229</v>
      </c>
      <c r="K6" s="41"/>
      <c r="L6" s="40"/>
    </row>
    <row r="7" spans="1:12" ht="15" x14ac:dyDescent="0.25">
      <c r="A7" s="23"/>
      <c r="B7" s="15"/>
      <c r="C7" s="11"/>
      <c r="D7" s="51" t="s">
        <v>29</v>
      </c>
      <c r="E7" s="42" t="s">
        <v>43</v>
      </c>
      <c r="F7" s="43">
        <v>180</v>
      </c>
      <c r="G7" s="43">
        <v>3</v>
      </c>
      <c r="H7" s="43">
        <v>5</v>
      </c>
      <c r="I7" s="43">
        <v>23</v>
      </c>
      <c r="J7" s="43">
        <v>204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/>
      <c r="H8" s="43"/>
      <c r="I8" s="43">
        <v>15</v>
      </c>
      <c r="J8" s="43">
        <v>62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51</v>
      </c>
      <c r="F9" s="43">
        <v>90</v>
      </c>
      <c r="G9" s="43">
        <v>4</v>
      </c>
      <c r="H9" s="43">
        <v>1</v>
      </c>
      <c r="I9" s="43">
        <v>24</v>
      </c>
      <c r="J9" s="43">
        <v>127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200</v>
      </c>
      <c r="G10" s="43">
        <v>1</v>
      </c>
      <c r="H10" s="43">
        <v>1</v>
      </c>
      <c r="I10" s="43">
        <v>15</v>
      </c>
      <c r="J10" s="43">
        <v>68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830</v>
      </c>
      <c r="G13" s="19">
        <f t="shared" ref="G13:J13" si="0">SUM(G6:G12)</f>
        <v>13</v>
      </c>
      <c r="H13" s="19">
        <f t="shared" si="0"/>
        <v>12</v>
      </c>
      <c r="I13" s="19">
        <f t="shared" si="0"/>
        <v>97</v>
      </c>
      <c r="J13" s="19">
        <f t="shared" si="0"/>
        <v>690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300</v>
      </c>
      <c r="G15" s="43">
        <v>1</v>
      </c>
      <c r="H15" s="43">
        <v>3</v>
      </c>
      <c r="I15" s="43">
        <v>6</v>
      </c>
      <c r="J15" s="43">
        <v>40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80</v>
      </c>
      <c r="G16" s="43">
        <v>23</v>
      </c>
      <c r="H16" s="43">
        <v>28</v>
      </c>
      <c r="I16" s="43">
        <v>6</v>
      </c>
      <c r="J16" s="43">
        <v>366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5</v>
      </c>
      <c r="H17" s="43">
        <v>7</v>
      </c>
      <c r="I17" s="43">
        <v>30</v>
      </c>
      <c r="J17" s="43">
        <v>178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</v>
      </c>
      <c r="I18" s="43">
        <v>27</v>
      </c>
      <c r="J18" s="43">
        <v>111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4</v>
      </c>
      <c r="H19" s="43">
        <v>1</v>
      </c>
      <c r="I19" s="43">
        <v>24</v>
      </c>
      <c r="J19" s="43">
        <v>127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40</v>
      </c>
      <c r="G20" s="43">
        <v>4</v>
      </c>
      <c r="H20" s="43">
        <v>1</v>
      </c>
      <c r="I20" s="43">
        <v>24</v>
      </c>
      <c r="J20" s="43">
        <v>127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38</v>
      </c>
      <c r="H23" s="19">
        <f t="shared" si="2"/>
        <v>40</v>
      </c>
      <c r="I23" s="19">
        <f t="shared" si="2"/>
        <v>117</v>
      </c>
      <c r="J23" s="19">
        <f t="shared" si="2"/>
        <v>949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1650</v>
      </c>
      <c r="G24" s="32">
        <f t="shared" ref="G24:J24" si="4">G13+G23</f>
        <v>51</v>
      </c>
      <c r="H24" s="32">
        <f t="shared" si="4"/>
        <v>52</v>
      </c>
      <c r="I24" s="32">
        <f t="shared" si="4"/>
        <v>214</v>
      </c>
      <c r="J24" s="32">
        <f t="shared" si="4"/>
        <v>1639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56</v>
      </c>
      <c r="F25" s="40">
        <v>110</v>
      </c>
      <c r="G25" s="40">
        <v>12</v>
      </c>
      <c r="H25" s="40">
        <v>13</v>
      </c>
      <c r="I25" s="40">
        <v>6</v>
      </c>
      <c r="J25" s="40">
        <v>193</v>
      </c>
      <c r="K25" s="41"/>
      <c r="L25" s="40"/>
    </row>
    <row r="26" spans="1:12" ht="15.75" thickBot="1" x14ac:dyDescent="0.3">
      <c r="A26" s="14"/>
      <c r="B26" s="15"/>
      <c r="C26" s="11"/>
      <c r="D26" s="51" t="s">
        <v>29</v>
      </c>
      <c r="E26" s="52" t="s">
        <v>49</v>
      </c>
      <c r="F26" s="43">
        <v>150</v>
      </c>
      <c r="G26" s="43">
        <v>5</v>
      </c>
      <c r="H26" s="43">
        <v>7</v>
      </c>
      <c r="I26" s="43">
        <v>30</v>
      </c>
      <c r="J26" s="43">
        <v>178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5" t="s">
        <v>57</v>
      </c>
      <c r="F27" s="43">
        <v>200</v>
      </c>
      <c r="G27" s="43">
        <v>1</v>
      </c>
      <c r="H27" s="43">
        <v>2</v>
      </c>
      <c r="I27" s="43">
        <v>21</v>
      </c>
      <c r="J27" s="43">
        <v>109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59" t="s">
        <v>51</v>
      </c>
      <c r="F28" s="43">
        <v>90</v>
      </c>
      <c r="G28" s="43">
        <v>4</v>
      </c>
      <c r="H28" s="43">
        <v>4</v>
      </c>
      <c r="I28" s="43">
        <v>27</v>
      </c>
      <c r="J28" s="43">
        <v>127</v>
      </c>
      <c r="K28" s="44"/>
      <c r="L28" s="43"/>
    </row>
    <row r="29" spans="1:12" ht="15" x14ac:dyDescent="0.25">
      <c r="A29" s="14"/>
      <c r="B29" s="15"/>
      <c r="C29" s="11"/>
      <c r="D29" s="58" t="s">
        <v>58</v>
      </c>
      <c r="E29" s="42" t="s">
        <v>59</v>
      </c>
      <c r="F29" s="43">
        <v>100</v>
      </c>
      <c r="G29" s="43">
        <v>1</v>
      </c>
      <c r="H29" s="43">
        <v>1</v>
      </c>
      <c r="I29" s="43">
        <v>8</v>
      </c>
      <c r="J29" s="43">
        <v>38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23</v>
      </c>
      <c r="H32" s="19">
        <f t="shared" ref="H32" si="7">SUM(H25:H31)</f>
        <v>27</v>
      </c>
      <c r="I32" s="19">
        <f t="shared" ref="I32" si="8">SUM(I25:I31)</f>
        <v>92</v>
      </c>
      <c r="J32" s="19">
        <f t="shared" ref="J32:L32" si="9">SUM(J25:J31)</f>
        <v>645</v>
      </c>
      <c r="K32" s="25"/>
      <c r="L32" s="19">
        <f t="shared" si="9"/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 x14ac:dyDescent="0.3">
      <c r="A34" s="14"/>
      <c r="B34" s="15"/>
      <c r="C34" s="11"/>
      <c r="D34" s="7" t="s">
        <v>27</v>
      </c>
      <c r="E34" s="52" t="s">
        <v>53</v>
      </c>
      <c r="F34" s="53">
        <v>250</v>
      </c>
      <c r="G34" s="43">
        <v>3</v>
      </c>
      <c r="H34" s="43">
        <v>4</v>
      </c>
      <c r="I34" s="43">
        <v>12</v>
      </c>
      <c r="J34" s="43">
        <v>96</v>
      </c>
      <c r="K34" s="44"/>
      <c r="L34" s="43"/>
    </row>
    <row r="35" spans="1:12" ht="15.75" thickBot="1" x14ac:dyDescent="0.3">
      <c r="A35" s="14"/>
      <c r="B35" s="15"/>
      <c r="C35" s="11"/>
      <c r="D35" s="7" t="s">
        <v>28</v>
      </c>
      <c r="E35" s="52" t="s">
        <v>54</v>
      </c>
      <c r="F35" s="53">
        <v>200</v>
      </c>
      <c r="G35" s="43">
        <v>15</v>
      </c>
      <c r="H35" s="43">
        <v>14</v>
      </c>
      <c r="I35" s="43">
        <v>43</v>
      </c>
      <c r="J35" s="43">
        <v>258</v>
      </c>
      <c r="K35" s="44"/>
      <c r="L35" s="43"/>
    </row>
    <row r="36" spans="1:12" ht="15.75" thickBot="1" x14ac:dyDescent="0.3">
      <c r="A36" s="14"/>
      <c r="B36" s="15"/>
      <c r="C36" s="11"/>
      <c r="D36" s="7"/>
      <c r="E36" s="52"/>
      <c r="F36" s="53"/>
      <c r="G36" s="43"/>
      <c r="H36" s="43"/>
      <c r="I36" s="43"/>
      <c r="J36" s="43"/>
      <c r="K36" s="44"/>
      <c r="L36" s="43"/>
    </row>
    <row r="37" spans="1:12" ht="15.75" thickBot="1" x14ac:dyDescent="0.3">
      <c r="A37" s="14"/>
      <c r="B37" s="15"/>
      <c r="C37" s="11"/>
      <c r="D37" s="7" t="s">
        <v>30</v>
      </c>
      <c r="E37" s="54" t="s">
        <v>55</v>
      </c>
      <c r="F37" s="53">
        <v>200</v>
      </c>
      <c r="G37" s="43">
        <v>0</v>
      </c>
      <c r="H37" s="43">
        <v>28</v>
      </c>
      <c r="I37" s="43">
        <v>0</v>
      </c>
      <c r="J37" s="43">
        <v>113</v>
      </c>
      <c r="K37" s="44"/>
      <c r="L37" s="43"/>
    </row>
    <row r="38" spans="1:12" ht="15.75" thickBot="1" x14ac:dyDescent="0.3">
      <c r="A38" s="14"/>
      <c r="B38" s="15"/>
      <c r="C38" s="11"/>
      <c r="D38" s="7" t="s">
        <v>31</v>
      </c>
      <c r="E38" s="59" t="s">
        <v>45</v>
      </c>
      <c r="F38" s="56">
        <v>50</v>
      </c>
      <c r="G38" s="43">
        <v>4</v>
      </c>
      <c r="H38" s="43">
        <v>4</v>
      </c>
      <c r="I38" s="43">
        <v>27</v>
      </c>
      <c r="J38" s="43">
        <v>127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9" t="s">
        <v>52</v>
      </c>
      <c r="F39" s="57">
        <v>40</v>
      </c>
      <c r="G39" s="43">
        <v>4</v>
      </c>
      <c r="H39" s="43">
        <v>1</v>
      </c>
      <c r="I39" s="43">
        <v>24</v>
      </c>
      <c r="J39" s="43">
        <v>127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/>
      <c r="G42" s="19"/>
      <c r="H42" s="19"/>
      <c r="I42" s="19"/>
      <c r="J42" s="19"/>
      <c r="K42" s="25"/>
      <c r="L42" s="19"/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/>
      <c r="G43" s="32"/>
      <c r="H43" s="32"/>
      <c r="I43" s="32"/>
      <c r="J43" s="32"/>
      <c r="K43" s="32"/>
      <c r="L43" s="32"/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80</v>
      </c>
      <c r="G44" s="40">
        <v>16</v>
      </c>
      <c r="H44" s="40">
        <v>15</v>
      </c>
      <c r="I44" s="40">
        <v>14</v>
      </c>
      <c r="J44" s="40">
        <v>252</v>
      </c>
      <c r="K44" s="41"/>
      <c r="L44" s="40"/>
    </row>
    <row r="45" spans="1:12" ht="15" x14ac:dyDescent="0.25">
      <c r="A45" s="23"/>
      <c r="B45" s="15"/>
      <c r="C45" s="11"/>
      <c r="D45" s="51" t="s">
        <v>63</v>
      </c>
      <c r="E45" s="42" t="s">
        <v>61</v>
      </c>
      <c r="F45" s="43">
        <v>150</v>
      </c>
      <c r="G45" s="43">
        <v>10</v>
      </c>
      <c r="H45" s="43">
        <v>2</v>
      </c>
      <c r="I45" s="43">
        <v>116</v>
      </c>
      <c r="J45" s="43">
        <v>330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</v>
      </c>
      <c r="H46" s="43">
        <v>28</v>
      </c>
      <c r="I46" s="43">
        <v>0</v>
      </c>
      <c r="J46" s="43">
        <v>113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90</v>
      </c>
      <c r="G47" s="43">
        <v>4</v>
      </c>
      <c r="H47" s="43">
        <v>4</v>
      </c>
      <c r="I47" s="43">
        <v>27</v>
      </c>
      <c r="J47" s="43">
        <v>127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80</v>
      </c>
      <c r="G48" s="43">
        <v>1</v>
      </c>
      <c r="H48" s="43">
        <v>4</v>
      </c>
      <c r="I48" s="43">
        <v>12</v>
      </c>
      <c r="J48" s="43">
        <v>80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0">SUM(G44:G50)</f>
        <v>31</v>
      </c>
      <c r="H51" s="19">
        <f t="shared" ref="H51" si="11">SUM(H44:H50)</f>
        <v>53</v>
      </c>
      <c r="I51" s="19">
        <f t="shared" ref="I51" si="12">SUM(I44:I50)</f>
        <v>169</v>
      </c>
      <c r="J51" s="19">
        <f t="shared" ref="J51:L51" si="13">SUM(J44:J50)</f>
        <v>902</v>
      </c>
      <c r="K51" s="25"/>
      <c r="L51" s="19">
        <f t="shared" si="13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7</v>
      </c>
      <c r="H53" s="43">
        <v>7</v>
      </c>
      <c r="I53" s="43">
        <v>28</v>
      </c>
      <c r="J53" s="43">
        <v>138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80</v>
      </c>
      <c r="G54" s="43">
        <v>12</v>
      </c>
      <c r="H54" s="43">
        <v>13</v>
      </c>
      <c r="I54" s="43">
        <v>9</v>
      </c>
      <c r="J54" s="43">
        <v>203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185</v>
      </c>
      <c r="G55" s="43">
        <v>8</v>
      </c>
      <c r="H55" s="43">
        <v>6</v>
      </c>
      <c r="I55" s="43">
        <v>44</v>
      </c>
      <c r="J55" s="43">
        <v>266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1</v>
      </c>
      <c r="H56" s="43">
        <v>2</v>
      </c>
      <c r="I56" s="43">
        <v>21</v>
      </c>
      <c r="J56" s="43">
        <v>109</v>
      </c>
      <c r="K56" s="44"/>
      <c r="L56" s="43"/>
    </row>
    <row r="57" spans="1:12" ht="15.75" thickBot="1" x14ac:dyDescent="0.3">
      <c r="A57" s="23"/>
      <c r="B57" s="15"/>
      <c r="C57" s="11"/>
      <c r="D57" s="7" t="s">
        <v>31</v>
      </c>
      <c r="E57" s="42" t="s">
        <v>45</v>
      </c>
      <c r="F57" s="56">
        <v>50</v>
      </c>
      <c r="G57" s="43">
        <v>4</v>
      </c>
      <c r="H57" s="43">
        <v>4</v>
      </c>
      <c r="I57" s="43">
        <v>27</v>
      </c>
      <c r="J57" s="43">
        <v>127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57">
        <v>40</v>
      </c>
      <c r="G58" s="43">
        <v>4</v>
      </c>
      <c r="H58" s="43">
        <v>1</v>
      </c>
      <c r="I58" s="43">
        <v>24</v>
      </c>
      <c r="J58" s="43">
        <v>127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805</v>
      </c>
      <c r="G61" s="19">
        <f t="shared" ref="G61" si="14">SUM(G52:G60)</f>
        <v>36</v>
      </c>
      <c r="H61" s="19">
        <f t="shared" ref="H61" si="15">SUM(H52:H60)</f>
        <v>33</v>
      </c>
      <c r="I61" s="19">
        <f t="shared" ref="I61" si="16">SUM(I52:I60)</f>
        <v>153</v>
      </c>
      <c r="J61" s="19">
        <f t="shared" ref="J61:L61" si="17">SUM(J52:J60)</f>
        <v>970</v>
      </c>
      <c r="K61" s="25"/>
      <c r="L61" s="19">
        <f t="shared" si="17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1405</v>
      </c>
      <c r="G62" s="32">
        <f t="shared" ref="G62" si="18">G51+G61</f>
        <v>67</v>
      </c>
      <c r="H62" s="32">
        <f t="shared" ref="H62" si="19">H51+H61</f>
        <v>86</v>
      </c>
      <c r="I62" s="32">
        <f t="shared" ref="I62" si="20">I51+I61</f>
        <v>322</v>
      </c>
      <c r="J62" s="32">
        <f t="shared" ref="J62:L62" si="21">J51+J61</f>
        <v>1872</v>
      </c>
      <c r="K62" s="32"/>
      <c r="L62" s="32">
        <f t="shared" si="21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110</v>
      </c>
      <c r="G63" s="40">
        <v>12</v>
      </c>
      <c r="H63" s="40">
        <v>13</v>
      </c>
      <c r="I63" s="40">
        <v>6</v>
      </c>
      <c r="J63" s="40">
        <v>193</v>
      </c>
      <c r="K63" s="41"/>
      <c r="L63" s="40"/>
    </row>
    <row r="64" spans="1:12" ht="15" x14ac:dyDescent="0.25">
      <c r="A64" s="23"/>
      <c r="B64" s="15"/>
      <c r="C64" s="11"/>
      <c r="D64" s="51" t="s">
        <v>29</v>
      </c>
      <c r="E64" s="42" t="s">
        <v>66</v>
      </c>
      <c r="F64" s="43" t="s">
        <v>67</v>
      </c>
      <c r="G64" s="43">
        <v>8</v>
      </c>
      <c r="H64" s="43">
        <v>6</v>
      </c>
      <c r="I64" s="43">
        <v>44</v>
      </c>
      <c r="J64" s="43">
        <v>266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</v>
      </c>
      <c r="H65" s="43">
        <v>0</v>
      </c>
      <c r="I65" s="43">
        <v>15</v>
      </c>
      <c r="J65" s="43">
        <v>62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74</v>
      </c>
      <c r="F66" s="43">
        <v>110</v>
      </c>
      <c r="G66" s="43">
        <v>5</v>
      </c>
      <c r="H66" s="43">
        <v>3</v>
      </c>
      <c r="I66" s="43">
        <v>15</v>
      </c>
      <c r="J66" s="43">
        <v>107</v>
      </c>
      <c r="K66" s="44"/>
      <c r="L66" s="43"/>
    </row>
    <row r="67" spans="1:12" ht="15" x14ac:dyDescent="0.25">
      <c r="A67" s="23"/>
      <c r="B67" s="15"/>
      <c r="C67" s="11"/>
      <c r="D67" s="58" t="s">
        <v>58</v>
      </c>
      <c r="E67" s="42" t="s">
        <v>70</v>
      </c>
      <c r="F67" s="43">
        <v>100</v>
      </c>
      <c r="G67" s="43">
        <v>1</v>
      </c>
      <c r="H67" s="43">
        <v>1</v>
      </c>
      <c r="I67" s="43">
        <v>1</v>
      </c>
      <c r="J67" s="43">
        <v>38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22">SUM(G63:G69)</f>
        <v>26</v>
      </c>
      <c r="H70" s="19">
        <f t="shared" ref="H70" si="23">SUM(H63:H69)</f>
        <v>23</v>
      </c>
      <c r="I70" s="19">
        <f t="shared" ref="I70" si="24">SUM(I63:I69)</f>
        <v>81</v>
      </c>
      <c r="J70" s="19">
        <f t="shared" ref="J70:L70" si="25">SUM(J63:J69)</f>
        <v>666</v>
      </c>
      <c r="K70" s="25"/>
      <c r="L70" s="19">
        <f t="shared" si="25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2</v>
      </c>
      <c r="H72" s="43">
        <v>3</v>
      </c>
      <c r="I72" s="43">
        <v>18</v>
      </c>
      <c r="J72" s="43">
        <v>107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80</v>
      </c>
      <c r="G73" s="43">
        <v>17</v>
      </c>
      <c r="H73" s="43">
        <v>18</v>
      </c>
      <c r="I73" s="43">
        <v>3</v>
      </c>
      <c r="J73" s="43">
        <v>245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61</v>
      </c>
      <c r="F74" s="43">
        <v>185</v>
      </c>
      <c r="G74" s="43">
        <v>10</v>
      </c>
      <c r="H74" s="43">
        <v>2</v>
      </c>
      <c r="I74" s="43">
        <v>116</v>
      </c>
      <c r="J74" s="43">
        <v>330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0</v>
      </c>
      <c r="H75" s="43">
        <v>0</v>
      </c>
      <c r="I75" s="43">
        <v>3</v>
      </c>
      <c r="J75" s="43">
        <v>13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50</v>
      </c>
      <c r="G76" s="43">
        <v>4</v>
      </c>
      <c r="H76" s="43">
        <v>4</v>
      </c>
      <c r="I76" s="43">
        <v>27</v>
      </c>
      <c r="J76" s="43">
        <v>127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4</v>
      </c>
      <c r="H77" s="43">
        <v>1</v>
      </c>
      <c r="I77" s="43">
        <v>24</v>
      </c>
      <c r="J77" s="43">
        <v>127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 t="shared" ref="G80" si="26">SUM(G71:G79)</f>
        <v>37</v>
      </c>
      <c r="H80" s="19">
        <f t="shared" ref="H80" si="27">SUM(H71:H79)</f>
        <v>28</v>
      </c>
      <c r="I80" s="19">
        <f t="shared" ref="I80" si="28">SUM(I71:I79)</f>
        <v>191</v>
      </c>
      <c r="J80" s="19">
        <f t="shared" ref="J80:L80" si="29">SUM(J71:J79)</f>
        <v>949</v>
      </c>
      <c r="K80" s="25"/>
      <c r="L80" s="19">
        <f t="shared" si="29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1325</v>
      </c>
      <c r="G81" s="32">
        <f t="shared" ref="G81" si="30">G70+G80</f>
        <v>63</v>
      </c>
      <c r="H81" s="32">
        <f t="shared" ref="H81" si="31">H70+H80</f>
        <v>51</v>
      </c>
      <c r="I81" s="32">
        <f t="shared" ref="I81" si="32">I70+I80</f>
        <v>272</v>
      </c>
      <c r="J81" s="32">
        <f t="shared" ref="J81:L81" si="33">J70+J80</f>
        <v>1615</v>
      </c>
      <c r="K81" s="32"/>
      <c r="L81" s="32">
        <f t="shared" si="33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90</v>
      </c>
      <c r="G82" s="40">
        <v>5</v>
      </c>
      <c r="H82" s="40">
        <v>5</v>
      </c>
      <c r="I82" s="40">
        <v>20</v>
      </c>
      <c r="J82" s="40">
        <v>226</v>
      </c>
      <c r="K82" s="41"/>
      <c r="L82" s="40"/>
    </row>
    <row r="83" spans="1:12" ht="15" x14ac:dyDescent="0.25">
      <c r="A83" s="23"/>
      <c r="B83" s="15"/>
      <c r="C83" s="11"/>
      <c r="D83" s="51" t="s">
        <v>29</v>
      </c>
      <c r="E83" s="42" t="s">
        <v>76</v>
      </c>
      <c r="F83" s="43">
        <v>180</v>
      </c>
      <c r="G83" s="43">
        <v>2</v>
      </c>
      <c r="H83" s="43">
        <v>4</v>
      </c>
      <c r="I83" s="43">
        <v>14</v>
      </c>
      <c r="J83" s="43">
        <v>142</v>
      </c>
      <c r="K83" s="44"/>
      <c r="L83" s="43"/>
    </row>
    <row r="84" spans="1:12" ht="15" x14ac:dyDescent="0.25">
      <c r="A84" s="23"/>
      <c r="B84" s="15"/>
      <c r="C84" s="11"/>
      <c r="D84" s="58" t="s">
        <v>30</v>
      </c>
      <c r="E84" s="42" t="s">
        <v>77</v>
      </c>
      <c r="F84" s="43">
        <v>150</v>
      </c>
      <c r="G84" s="43">
        <v>3</v>
      </c>
      <c r="H84" s="43">
        <v>3</v>
      </c>
      <c r="I84" s="43">
        <v>4</v>
      </c>
      <c r="J84" s="43">
        <v>50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78</v>
      </c>
      <c r="F85" s="43">
        <v>90</v>
      </c>
      <c r="G85" s="43">
        <v>4</v>
      </c>
      <c r="H85" s="43">
        <v>1</v>
      </c>
      <c r="I85" s="43">
        <v>24</v>
      </c>
      <c r="J85" s="43">
        <v>127</v>
      </c>
      <c r="K85" s="44"/>
      <c r="L85" s="43"/>
    </row>
    <row r="86" spans="1:12" ht="15" x14ac:dyDescent="0.25">
      <c r="A86" s="23"/>
      <c r="B86" s="15"/>
      <c r="C86" s="11"/>
      <c r="D86" s="58" t="s">
        <v>79</v>
      </c>
      <c r="E86" s="42" t="s">
        <v>80</v>
      </c>
      <c r="F86" s="43">
        <v>50</v>
      </c>
      <c r="G86" s="43">
        <v>1</v>
      </c>
      <c r="H86" s="43">
        <v>1</v>
      </c>
      <c r="I86" s="43">
        <v>8</v>
      </c>
      <c r="J86" s="43">
        <v>38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34">SUM(G82:G88)</f>
        <v>15</v>
      </c>
      <c r="H89" s="19">
        <f t="shared" ref="H89" si="35">SUM(H82:H88)</f>
        <v>14</v>
      </c>
      <c r="I89" s="19">
        <f t="shared" ref="I89" si="36">SUM(I82:I88)</f>
        <v>70</v>
      </c>
      <c r="J89" s="19">
        <f t="shared" ref="J89:L89" si="37">SUM(J82:J88)</f>
        <v>583</v>
      </c>
      <c r="K89" s="25"/>
      <c r="L89" s="19">
        <f t="shared" si="37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81</v>
      </c>
      <c r="F91" s="43">
        <v>250</v>
      </c>
      <c r="G91" s="43">
        <v>2</v>
      </c>
      <c r="H91" s="43">
        <v>5</v>
      </c>
      <c r="I91" s="43">
        <v>12</v>
      </c>
      <c r="J91" s="43">
        <v>97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82</v>
      </c>
      <c r="F93" s="43">
        <v>180</v>
      </c>
      <c r="G93" s="43">
        <v>11</v>
      </c>
      <c r="H93" s="43">
        <v>13</v>
      </c>
      <c r="I93" s="43">
        <v>32</v>
      </c>
      <c r="J93" s="43">
        <v>293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83</v>
      </c>
      <c r="F94" s="43">
        <v>200</v>
      </c>
      <c r="G94" s="43">
        <v>1</v>
      </c>
      <c r="H94" s="43">
        <v>2</v>
      </c>
      <c r="I94" s="43">
        <v>21</v>
      </c>
      <c r="J94" s="43">
        <v>109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50</v>
      </c>
      <c r="G95" s="43">
        <v>4</v>
      </c>
      <c r="H95" s="43">
        <v>4</v>
      </c>
      <c r="I95" s="43">
        <v>27</v>
      </c>
      <c r="J95" s="43">
        <v>127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4</v>
      </c>
      <c r="H96" s="43">
        <v>1</v>
      </c>
      <c r="I96" s="43">
        <v>24</v>
      </c>
      <c r="J96" s="43">
        <v>127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38">SUM(G90:G98)</f>
        <v>22</v>
      </c>
      <c r="H99" s="19">
        <f t="shared" ref="H99" si="39">SUM(H90:H98)</f>
        <v>25</v>
      </c>
      <c r="I99" s="19">
        <f t="shared" ref="I99" si="40">SUM(I90:I98)</f>
        <v>116</v>
      </c>
      <c r="J99" s="19">
        <f t="shared" ref="J99:L99" si="41">SUM(J90:J98)</f>
        <v>753</v>
      </c>
      <c r="K99" s="25"/>
      <c r="L99" s="19">
        <f t="shared" si="41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1280</v>
      </c>
      <c r="G100" s="32">
        <f t="shared" ref="G100" si="42">G89+G99</f>
        <v>37</v>
      </c>
      <c r="H100" s="32">
        <f t="shared" ref="H100" si="43">H89+H99</f>
        <v>39</v>
      </c>
      <c r="I100" s="32">
        <f t="shared" ref="I100" si="44">I89+I99</f>
        <v>186</v>
      </c>
      <c r="J100" s="32">
        <f t="shared" ref="J100:L100" si="45">J89+J99</f>
        <v>1336</v>
      </c>
      <c r="K100" s="32"/>
      <c r="L100" s="32">
        <f t="shared" si="45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51" t="s">
        <v>29</v>
      </c>
      <c r="E102" s="42" t="s">
        <v>84</v>
      </c>
      <c r="F102" s="43">
        <v>172</v>
      </c>
      <c r="G102" s="43">
        <v>11</v>
      </c>
      <c r="H102" s="43">
        <v>13</v>
      </c>
      <c r="I102" s="43">
        <v>32</v>
      </c>
      <c r="J102" s="43">
        <v>293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</v>
      </c>
      <c r="H103" s="43">
        <v>0</v>
      </c>
      <c r="I103" s="43">
        <v>15</v>
      </c>
      <c r="J103" s="43">
        <v>62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69</v>
      </c>
      <c r="F104" s="43">
        <v>90</v>
      </c>
      <c r="G104" s="43">
        <v>4</v>
      </c>
      <c r="H104" s="43">
        <v>4</v>
      </c>
      <c r="I104" s="43">
        <v>27</v>
      </c>
      <c r="J104" s="43">
        <v>127</v>
      </c>
      <c r="K104" s="44"/>
      <c r="L104" s="43"/>
    </row>
    <row r="105" spans="1:12" ht="15" x14ac:dyDescent="0.25">
      <c r="A105" s="23"/>
      <c r="B105" s="15"/>
      <c r="C105" s="11"/>
      <c r="D105" s="58" t="s">
        <v>85</v>
      </c>
      <c r="E105" s="42" t="s">
        <v>86</v>
      </c>
      <c r="F105" s="43">
        <v>30</v>
      </c>
      <c r="G105" s="43">
        <v>1</v>
      </c>
      <c r="H105" s="43">
        <v>1</v>
      </c>
      <c r="I105" s="43">
        <v>8</v>
      </c>
      <c r="J105" s="43">
        <v>38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492</v>
      </c>
      <c r="G108" s="19">
        <f t="shared" ref="G108:J108" si="46">SUM(G101:G107)</f>
        <v>16</v>
      </c>
      <c r="H108" s="19">
        <f t="shared" si="46"/>
        <v>18</v>
      </c>
      <c r="I108" s="19">
        <f t="shared" si="46"/>
        <v>82</v>
      </c>
      <c r="J108" s="19">
        <f t="shared" si="46"/>
        <v>520</v>
      </c>
      <c r="K108" s="25"/>
      <c r="L108" s="19">
        <f t="shared" ref="L108" si="47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47</v>
      </c>
      <c r="F110" s="43">
        <v>250</v>
      </c>
      <c r="G110" s="43">
        <v>13</v>
      </c>
      <c r="H110" s="43">
        <v>16</v>
      </c>
      <c r="I110" s="43">
        <v>5</v>
      </c>
      <c r="J110" s="43">
        <v>584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87</v>
      </c>
      <c r="F112" s="43">
        <v>200</v>
      </c>
      <c r="G112" s="43">
        <v>15</v>
      </c>
      <c r="H112" s="43">
        <v>14</v>
      </c>
      <c r="I112" s="43">
        <v>43</v>
      </c>
      <c r="J112" s="43">
        <v>258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88</v>
      </c>
      <c r="F113" s="43">
        <v>200</v>
      </c>
      <c r="G113" s="43">
        <v>1</v>
      </c>
      <c r="H113" s="43">
        <v>2</v>
      </c>
      <c r="I113" s="43">
        <v>21</v>
      </c>
      <c r="J113" s="43">
        <v>109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50</v>
      </c>
      <c r="G114" s="43">
        <v>4</v>
      </c>
      <c r="H114" s="43">
        <v>4</v>
      </c>
      <c r="I114" s="43">
        <v>27</v>
      </c>
      <c r="J114" s="43">
        <v>127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4</v>
      </c>
      <c r="H115" s="43">
        <v>1</v>
      </c>
      <c r="I115" s="43">
        <v>24</v>
      </c>
      <c r="J115" s="43">
        <v>127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48">SUM(G109:G117)</f>
        <v>37</v>
      </c>
      <c r="H118" s="19">
        <f t="shared" si="48"/>
        <v>37</v>
      </c>
      <c r="I118" s="19">
        <f t="shared" si="48"/>
        <v>120</v>
      </c>
      <c r="J118" s="19">
        <f t="shared" si="48"/>
        <v>1205</v>
      </c>
      <c r="K118" s="25"/>
      <c r="L118" s="19">
        <f t="shared" ref="L118" si="49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1232</v>
      </c>
      <c r="G119" s="32">
        <f t="shared" ref="G119" si="50">G108+G118</f>
        <v>53</v>
      </c>
      <c r="H119" s="32">
        <f t="shared" ref="H119" si="51">H108+H118</f>
        <v>55</v>
      </c>
      <c r="I119" s="32">
        <f t="shared" ref="I119" si="52">I108+I118</f>
        <v>202</v>
      </c>
      <c r="J119" s="32">
        <f t="shared" ref="J119:L119" si="53">J108+J118</f>
        <v>1725</v>
      </c>
      <c r="K119" s="32"/>
      <c r="L119" s="32">
        <f t="shared" si="53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245</v>
      </c>
      <c r="G120" s="40">
        <v>11</v>
      </c>
      <c r="H120" s="40">
        <v>13</v>
      </c>
      <c r="I120" s="40">
        <v>32</v>
      </c>
      <c r="J120" s="40">
        <v>293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90</v>
      </c>
      <c r="F122" s="43">
        <v>200</v>
      </c>
      <c r="G122" s="43">
        <v>0</v>
      </c>
      <c r="H122" s="43">
        <v>0</v>
      </c>
      <c r="I122" s="43">
        <v>15</v>
      </c>
      <c r="J122" s="43">
        <v>62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69</v>
      </c>
      <c r="F123" s="43">
        <v>90</v>
      </c>
      <c r="G123" s="43">
        <v>24</v>
      </c>
      <c r="H123" s="43">
        <v>4</v>
      </c>
      <c r="I123" s="43">
        <v>4</v>
      </c>
      <c r="J123" s="43">
        <v>127</v>
      </c>
      <c r="K123" s="44"/>
      <c r="L123" s="43"/>
    </row>
    <row r="124" spans="1:12" ht="15" x14ac:dyDescent="0.25">
      <c r="A124" s="14"/>
      <c r="B124" s="15"/>
      <c r="C124" s="11"/>
      <c r="D124" s="58" t="s">
        <v>91</v>
      </c>
      <c r="E124" s="42" t="s">
        <v>92</v>
      </c>
      <c r="F124" s="43">
        <v>30</v>
      </c>
      <c r="G124" s="43">
        <v>1</v>
      </c>
      <c r="H124" s="43">
        <v>1</v>
      </c>
      <c r="I124" s="43">
        <v>8</v>
      </c>
      <c r="J124" s="43">
        <v>38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54">SUM(G120:G126)</f>
        <v>36</v>
      </c>
      <c r="H127" s="19">
        <f t="shared" si="54"/>
        <v>18</v>
      </c>
      <c r="I127" s="19">
        <f t="shared" si="54"/>
        <v>59</v>
      </c>
      <c r="J127" s="19">
        <f t="shared" si="54"/>
        <v>520</v>
      </c>
      <c r="K127" s="25"/>
      <c r="L127" s="19">
        <f t="shared" ref="L127" si="55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93</v>
      </c>
      <c r="F129" s="43">
        <v>250</v>
      </c>
      <c r="G129" s="43">
        <v>54</v>
      </c>
      <c r="H129" s="43">
        <v>25</v>
      </c>
      <c r="I129" s="43">
        <v>25</v>
      </c>
      <c r="J129" s="43">
        <v>625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94</v>
      </c>
      <c r="F130" s="43">
        <v>80</v>
      </c>
      <c r="G130" s="43">
        <v>11</v>
      </c>
      <c r="H130" s="43">
        <v>6</v>
      </c>
      <c r="I130" s="43">
        <v>7</v>
      </c>
      <c r="J130" s="43">
        <v>224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95</v>
      </c>
      <c r="F131" s="43">
        <v>185</v>
      </c>
      <c r="G131" s="43">
        <v>7</v>
      </c>
      <c r="H131" s="43">
        <v>5</v>
      </c>
      <c r="I131" s="43">
        <v>40</v>
      </c>
      <c r="J131" s="43">
        <v>230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96</v>
      </c>
      <c r="F132" s="43">
        <v>200</v>
      </c>
      <c r="G132" s="43">
        <v>1</v>
      </c>
      <c r="H132" s="43">
        <v>2</v>
      </c>
      <c r="I132" s="43">
        <v>5</v>
      </c>
      <c r="J132" s="43">
        <v>109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4</v>
      </c>
      <c r="H133" s="43">
        <v>1</v>
      </c>
      <c r="I133" s="43">
        <v>28</v>
      </c>
      <c r="J133" s="43">
        <v>127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4</v>
      </c>
      <c r="H134" s="43">
        <v>4</v>
      </c>
      <c r="I134" s="43">
        <v>24</v>
      </c>
      <c r="J134" s="43">
        <v>127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56">SUM(G128:G136)</f>
        <v>81</v>
      </c>
      <c r="H137" s="19">
        <f t="shared" si="56"/>
        <v>43</v>
      </c>
      <c r="I137" s="19">
        <f t="shared" si="56"/>
        <v>129</v>
      </c>
      <c r="J137" s="19">
        <f t="shared" si="56"/>
        <v>1442</v>
      </c>
      <c r="K137" s="25"/>
      <c r="L137" s="19">
        <f t="shared" ref="L137" si="57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1370</v>
      </c>
      <c r="G138" s="32">
        <f t="shared" ref="G138" si="58">G127+G137</f>
        <v>117</v>
      </c>
      <c r="H138" s="32">
        <f t="shared" ref="H138" si="59">H127+H137</f>
        <v>61</v>
      </c>
      <c r="I138" s="32">
        <f t="shared" ref="I138" si="60">I127+I137</f>
        <v>188</v>
      </c>
      <c r="J138" s="32">
        <f t="shared" ref="J138:L138" si="61">J127+J137</f>
        <v>1962</v>
      </c>
      <c r="K138" s="32"/>
      <c r="L138" s="32">
        <f t="shared" si="61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42</v>
      </c>
      <c r="F139" s="40">
        <v>160</v>
      </c>
      <c r="G139" s="40">
        <v>5</v>
      </c>
      <c r="H139" s="40">
        <v>5</v>
      </c>
      <c r="I139" s="40">
        <v>20</v>
      </c>
      <c r="J139" s="40">
        <v>229</v>
      </c>
      <c r="K139" s="41"/>
      <c r="L139" s="40"/>
    </row>
    <row r="140" spans="1:12" ht="15" x14ac:dyDescent="0.25">
      <c r="A140" s="23"/>
      <c r="B140" s="15"/>
      <c r="C140" s="11"/>
      <c r="D140" s="51" t="s">
        <v>29</v>
      </c>
      <c r="E140" s="42" t="s">
        <v>43</v>
      </c>
      <c r="F140" s="43">
        <v>180</v>
      </c>
      <c r="G140" s="43">
        <v>3</v>
      </c>
      <c r="H140" s="43">
        <v>5</v>
      </c>
      <c r="I140" s="43">
        <v>23</v>
      </c>
      <c r="J140" s="43">
        <v>204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/>
      <c r="H141" s="43"/>
      <c r="I141" s="43">
        <v>15</v>
      </c>
      <c r="J141" s="43">
        <v>62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90</v>
      </c>
      <c r="G142" s="43">
        <v>4</v>
      </c>
      <c r="H142" s="43">
        <v>1</v>
      </c>
      <c r="I142" s="43">
        <v>24</v>
      </c>
      <c r="J142" s="43">
        <v>127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46</v>
      </c>
      <c r="F143" s="43">
        <v>170</v>
      </c>
      <c r="G143" s="43">
        <v>1</v>
      </c>
      <c r="H143" s="43">
        <v>1</v>
      </c>
      <c r="I143" s="43">
        <v>15</v>
      </c>
      <c r="J143" s="43">
        <v>68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800</v>
      </c>
      <c r="G146" s="19">
        <f t="shared" ref="G146:J146" si="62">SUM(G139:G145)</f>
        <v>13</v>
      </c>
      <c r="H146" s="19">
        <f t="shared" si="62"/>
        <v>12</v>
      </c>
      <c r="I146" s="19">
        <f t="shared" si="62"/>
        <v>97</v>
      </c>
      <c r="J146" s="19">
        <f t="shared" si="62"/>
        <v>690</v>
      </c>
      <c r="K146" s="25"/>
      <c r="L146" s="19">
        <f t="shared" ref="L146" si="63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47</v>
      </c>
      <c r="F148" s="43">
        <v>300</v>
      </c>
      <c r="G148" s="43">
        <v>1</v>
      </c>
      <c r="H148" s="43">
        <v>3</v>
      </c>
      <c r="I148" s="43">
        <v>6</v>
      </c>
      <c r="J148" s="43">
        <v>40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48</v>
      </c>
      <c r="F149" s="43">
        <v>80</v>
      </c>
      <c r="G149" s="43">
        <v>23</v>
      </c>
      <c r="H149" s="43">
        <v>28</v>
      </c>
      <c r="I149" s="43">
        <v>6</v>
      </c>
      <c r="J149" s="43">
        <v>366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49</v>
      </c>
      <c r="F150" s="43">
        <v>150</v>
      </c>
      <c r="G150" s="43">
        <v>5</v>
      </c>
      <c r="H150" s="43">
        <v>7</v>
      </c>
      <c r="I150" s="43">
        <v>30</v>
      </c>
      <c r="J150" s="43">
        <v>178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1</v>
      </c>
      <c r="H151" s="43">
        <v>0</v>
      </c>
      <c r="I151" s="43">
        <v>27</v>
      </c>
      <c r="J151" s="43">
        <v>111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4</v>
      </c>
      <c r="H152" s="43">
        <v>1</v>
      </c>
      <c r="I152" s="43">
        <v>24</v>
      </c>
      <c r="J152" s="43">
        <v>127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4</v>
      </c>
      <c r="H153" s="43">
        <v>1</v>
      </c>
      <c r="I153" s="43">
        <v>24</v>
      </c>
      <c r="J153" s="43">
        <v>127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64">SUM(G147:G155)</f>
        <v>38</v>
      </c>
      <c r="H156" s="19">
        <f t="shared" si="64"/>
        <v>40</v>
      </c>
      <c r="I156" s="19">
        <f t="shared" si="64"/>
        <v>117</v>
      </c>
      <c r="J156" s="19">
        <f t="shared" si="64"/>
        <v>949</v>
      </c>
      <c r="K156" s="25"/>
      <c r="L156" s="19">
        <f t="shared" ref="L156" si="65">SUM(L147:L155)</f>
        <v>0</v>
      </c>
    </row>
    <row r="157" spans="1:12" ht="15.75" customHeight="1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1620</v>
      </c>
      <c r="G157" s="32">
        <f t="shared" ref="G157:J157" si="66">G146+G156</f>
        <v>51</v>
      </c>
      <c r="H157" s="32">
        <f t="shared" si="66"/>
        <v>52</v>
      </c>
      <c r="I157" s="32">
        <f t="shared" si="66"/>
        <v>214</v>
      </c>
      <c r="J157" s="32">
        <f t="shared" si="66"/>
        <v>1639</v>
      </c>
      <c r="K157" s="32"/>
      <c r="L157" s="32">
        <f t="shared" ref="L157" si="67">L146+L156</f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2" t="s">
        <v>56</v>
      </c>
      <c r="F158" s="40">
        <v>110</v>
      </c>
      <c r="G158" s="40">
        <v>12</v>
      </c>
      <c r="H158" s="40">
        <v>13</v>
      </c>
      <c r="I158" s="40">
        <v>6</v>
      </c>
      <c r="J158" s="40">
        <v>193</v>
      </c>
      <c r="K158" s="41"/>
      <c r="L158" s="40"/>
    </row>
    <row r="159" spans="1:12" ht="15.75" thickBot="1" x14ac:dyDescent="0.3">
      <c r="A159" s="23"/>
      <c r="B159" s="15"/>
      <c r="C159" s="11"/>
      <c r="D159" s="51" t="s">
        <v>29</v>
      </c>
      <c r="E159" s="52" t="s">
        <v>49</v>
      </c>
      <c r="F159" s="43">
        <v>150</v>
      </c>
      <c r="G159" s="43">
        <v>5</v>
      </c>
      <c r="H159" s="43">
        <v>7</v>
      </c>
      <c r="I159" s="43">
        <v>30</v>
      </c>
      <c r="J159" s="43">
        <v>178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5" t="s">
        <v>57</v>
      </c>
      <c r="F160" s="43">
        <v>200</v>
      </c>
      <c r="G160" s="43">
        <v>1</v>
      </c>
      <c r="H160" s="43">
        <v>2</v>
      </c>
      <c r="I160" s="43">
        <v>21</v>
      </c>
      <c r="J160" s="43">
        <v>109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59" t="s">
        <v>51</v>
      </c>
      <c r="F161" s="43">
        <v>90</v>
      </c>
      <c r="G161" s="43">
        <v>4</v>
      </c>
      <c r="H161" s="43">
        <v>4</v>
      </c>
      <c r="I161" s="43">
        <v>27</v>
      </c>
      <c r="J161" s="43">
        <v>127</v>
      </c>
      <c r="K161" s="44"/>
      <c r="L161" s="43"/>
    </row>
    <row r="162" spans="1:12" ht="15" x14ac:dyDescent="0.25">
      <c r="A162" s="23"/>
      <c r="B162" s="15"/>
      <c r="C162" s="11"/>
      <c r="D162" s="58" t="s">
        <v>58</v>
      </c>
      <c r="E162" s="42" t="s">
        <v>59</v>
      </c>
      <c r="F162" s="43">
        <v>100</v>
      </c>
      <c r="G162" s="43">
        <v>1</v>
      </c>
      <c r="H162" s="43">
        <v>1</v>
      </c>
      <c r="I162" s="43">
        <v>8</v>
      </c>
      <c r="J162" s="43">
        <v>38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68">SUM(G158:G164)</f>
        <v>23</v>
      </c>
      <c r="H165" s="19">
        <f t="shared" si="68"/>
        <v>27</v>
      </c>
      <c r="I165" s="19">
        <f t="shared" si="68"/>
        <v>92</v>
      </c>
      <c r="J165" s="19">
        <f t="shared" si="68"/>
        <v>645</v>
      </c>
      <c r="K165" s="25"/>
      <c r="L165" s="19">
        <f t="shared" ref="L165" si="69">SUM(L158:L164)</f>
        <v>0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52" t="s">
        <v>53</v>
      </c>
      <c r="F167" s="53">
        <v>250</v>
      </c>
      <c r="G167" s="43">
        <v>3</v>
      </c>
      <c r="H167" s="43">
        <v>4</v>
      </c>
      <c r="I167" s="43">
        <v>12</v>
      </c>
      <c r="J167" s="43">
        <v>96</v>
      </c>
      <c r="K167" s="44"/>
      <c r="L167" s="43"/>
    </row>
    <row r="168" spans="1:12" ht="15.75" thickBot="1" x14ac:dyDescent="0.3">
      <c r="A168" s="23"/>
      <c r="B168" s="15"/>
      <c r="C168" s="11"/>
      <c r="D168" s="7" t="s">
        <v>28</v>
      </c>
      <c r="E168" s="52" t="s">
        <v>54</v>
      </c>
      <c r="F168" s="53">
        <v>200</v>
      </c>
      <c r="G168" s="43">
        <v>15</v>
      </c>
      <c r="H168" s="43">
        <v>14</v>
      </c>
      <c r="I168" s="43">
        <v>43</v>
      </c>
      <c r="J168" s="43">
        <v>258</v>
      </c>
      <c r="K168" s="44"/>
      <c r="L168" s="43"/>
    </row>
    <row r="169" spans="1:12" ht="15.75" thickBot="1" x14ac:dyDescent="0.3">
      <c r="A169" s="23"/>
      <c r="B169" s="15"/>
      <c r="C169" s="11"/>
      <c r="D169" s="7"/>
      <c r="E169" s="52"/>
      <c r="F169" s="53"/>
      <c r="G169" s="43"/>
      <c r="H169" s="43"/>
      <c r="I169" s="43"/>
      <c r="J169" s="43"/>
      <c r="K169" s="44"/>
      <c r="L169" s="43"/>
    </row>
    <row r="170" spans="1:12" ht="15.75" thickBot="1" x14ac:dyDescent="0.3">
      <c r="A170" s="23"/>
      <c r="B170" s="15"/>
      <c r="C170" s="11"/>
      <c r="D170" s="7" t="s">
        <v>30</v>
      </c>
      <c r="E170" s="54" t="s">
        <v>55</v>
      </c>
      <c r="F170" s="53">
        <v>200</v>
      </c>
      <c r="G170" s="43">
        <v>0</v>
      </c>
      <c r="H170" s="43">
        <v>28</v>
      </c>
      <c r="I170" s="43">
        <v>0</v>
      </c>
      <c r="J170" s="43">
        <v>113</v>
      </c>
      <c r="K170" s="44"/>
      <c r="L170" s="43"/>
    </row>
    <row r="171" spans="1:12" ht="15.75" thickBot="1" x14ac:dyDescent="0.3">
      <c r="A171" s="23"/>
      <c r="B171" s="15"/>
      <c r="C171" s="11"/>
      <c r="D171" s="7" t="s">
        <v>31</v>
      </c>
      <c r="E171" s="59" t="s">
        <v>45</v>
      </c>
      <c r="F171" s="56">
        <v>50</v>
      </c>
      <c r="G171" s="43">
        <v>4</v>
      </c>
      <c r="H171" s="43">
        <v>4</v>
      </c>
      <c r="I171" s="43">
        <v>27</v>
      </c>
      <c r="J171" s="43">
        <v>127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9" t="s">
        <v>52</v>
      </c>
      <c r="F172" s="57">
        <v>40</v>
      </c>
      <c r="G172" s="43">
        <v>4</v>
      </c>
      <c r="H172" s="43">
        <v>1</v>
      </c>
      <c r="I172" s="43">
        <v>24</v>
      </c>
      <c r="J172" s="43">
        <v>127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/>
      <c r="G175" s="19"/>
      <c r="H175" s="19"/>
      <c r="I175" s="19"/>
      <c r="J175" s="19"/>
      <c r="K175" s="25"/>
      <c r="L175" s="19"/>
    </row>
    <row r="176" spans="1:12" ht="15.75" customHeight="1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650</v>
      </c>
      <c r="G176" s="32">
        <f t="shared" ref="G176:L176" si="70">G165+G175</f>
        <v>23</v>
      </c>
      <c r="H176" s="32">
        <f t="shared" si="70"/>
        <v>27</v>
      </c>
      <c r="I176" s="32">
        <f t="shared" si="70"/>
        <v>92</v>
      </c>
      <c r="J176" s="32">
        <f t="shared" si="70"/>
        <v>645</v>
      </c>
      <c r="K176" s="32"/>
      <c r="L176" s="32">
        <f t="shared" si="70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80</v>
      </c>
      <c r="G177" s="40">
        <v>16</v>
      </c>
      <c r="H177" s="40">
        <v>15</v>
      </c>
      <c r="I177" s="40">
        <v>14</v>
      </c>
      <c r="J177" s="40">
        <v>252</v>
      </c>
      <c r="K177" s="41"/>
      <c r="L177" s="40"/>
    </row>
    <row r="178" spans="1:12" ht="15" x14ac:dyDescent="0.25">
      <c r="A178" s="23"/>
      <c r="B178" s="15"/>
      <c r="C178" s="11"/>
      <c r="D178" s="51" t="s">
        <v>63</v>
      </c>
      <c r="E178" s="42" t="s">
        <v>61</v>
      </c>
      <c r="F178" s="43">
        <v>150</v>
      </c>
      <c r="G178" s="43">
        <v>10</v>
      </c>
      <c r="H178" s="43">
        <v>2</v>
      </c>
      <c r="I178" s="43">
        <v>116</v>
      </c>
      <c r="J178" s="43">
        <v>330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</v>
      </c>
      <c r="H179" s="43">
        <v>28</v>
      </c>
      <c r="I179" s="43">
        <v>0</v>
      </c>
      <c r="J179" s="43">
        <v>113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90</v>
      </c>
      <c r="G180" s="43">
        <v>4</v>
      </c>
      <c r="H180" s="43">
        <v>4</v>
      </c>
      <c r="I180" s="43">
        <v>27</v>
      </c>
      <c r="J180" s="43">
        <v>127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62</v>
      </c>
      <c r="F181" s="43">
        <v>80</v>
      </c>
      <c r="G181" s="43">
        <v>1</v>
      </c>
      <c r="H181" s="43">
        <v>4</v>
      </c>
      <c r="I181" s="43">
        <v>12</v>
      </c>
      <c r="J181" s="43">
        <v>80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71">SUM(G177:G183)</f>
        <v>31</v>
      </c>
      <c r="H184" s="19">
        <f t="shared" si="71"/>
        <v>53</v>
      </c>
      <c r="I184" s="19">
        <f t="shared" si="71"/>
        <v>169</v>
      </c>
      <c r="J184" s="19">
        <f t="shared" si="71"/>
        <v>902</v>
      </c>
      <c r="K184" s="25"/>
      <c r="L184" s="19">
        <f t="shared" ref="L184" si="72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64</v>
      </c>
      <c r="F186" s="43">
        <v>250</v>
      </c>
      <c r="G186" s="43">
        <v>7</v>
      </c>
      <c r="H186" s="43">
        <v>7</v>
      </c>
      <c r="I186" s="43">
        <v>28</v>
      </c>
      <c r="J186" s="43">
        <v>138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65</v>
      </c>
      <c r="F187" s="43">
        <v>80</v>
      </c>
      <c r="G187" s="43">
        <v>12</v>
      </c>
      <c r="H187" s="43">
        <v>13</v>
      </c>
      <c r="I187" s="43">
        <v>9</v>
      </c>
      <c r="J187" s="43">
        <v>203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66</v>
      </c>
      <c r="F188" s="43">
        <v>185</v>
      </c>
      <c r="G188" s="43">
        <v>8</v>
      </c>
      <c r="H188" s="43">
        <v>6</v>
      </c>
      <c r="I188" s="43">
        <v>44</v>
      </c>
      <c r="J188" s="43">
        <v>266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1</v>
      </c>
      <c r="H189" s="43">
        <v>2</v>
      </c>
      <c r="I189" s="43">
        <v>21</v>
      </c>
      <c r="J189" s="43">
        <v>109</v>
      </c>
      <c r="K189" s="44"/>
      <c r="L189" s="43"/>
    </row>
    <row r="190" spans="1:12" ht="15.75" thickBot="1" x14ac:dyDescent="0.3">
      <c r="A190" s="23"/>
      <c r="B190" s="15"/>
      <c r="C190" s="11"/>
      <c r="D190" s="7" t="s">
        <v>31</v>
      </c>
      <c r="E190" s="42" t="s">
        <v>45</v>
      </c>
      <c r="F190" s="56">
        <v>50</v>
      </c>
      <c r="G190" s="43">
        <v>4</v>
      </c>
      <c r="H190" s="43">
        <v>4</v>
      </c>
      <c r="I190" s="43">
        <v>27</v>
      </c>
      <c r="J190" s="43">
        <v>127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57">
        <v>40</v>
      </c>
      <c r="G191" s="43">
        <v>4</v>
      </c>
      <c r="H191" s="43">
        <v>1</v>
      </c>
      <c r="I191" s="43">
        <v>24</v>
      </c>
      <c r="J191" s="43">
        <v>127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73">SUM(G185:G193)</f>
        <v>36</v>
      </c>
      <c r="H194" s="19">
        <f t="shared" si="73"/>
        <v>33</v>
      </c>
      <c r="I194" s="19">
        <f t="shared" si="73"/>
        <v>153</v>
      </c>
      <c r="J194" s="19">
        <f t="shared" si="73"/>
        <v>970</v>
      </c>
      <c r="K194" s="25"/>
      <c r="L194" s="19">
        <f t="shared" ref="L194" si="74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1405</v>
      </c>
      <c r="G195" s="32">
        <f t="shared" ref="G195" si="75">G184+G194</f>
        <v>67</v>
      </c>
      <c r="H195" s="32">
        <f t="shared" ref="H195" si="76">H184+H194</f>
        <v>86</v>
      </c>
      <c r="I195" s="32">
        <f t="shared" ref="I195" si="77">I184+I194</f>
        <v>322</v>
      </c>
      <c r="J195" s="32">
        <f t="shared" ref="J195:L195" si="78">J184+J194</f>
        <v>1872</v>
      </c>
      <c r="K195" s="32"/>
      <c r="L195" s="32">
        <f t="shared" si="78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1326.3333333333333</v>
      </c>
      <c r="G196" s="34">
        <f t="shared" ref="G196:J196" si="79">(G24+G43+G62+G81+G100+G119+G138+G157+G176+G195)/(IF(G24=0,0,1)+IF(G43=0,0,1)+IF(G62=0,0,1)+IF(G81=0,0,1)+IF(G100=0,0,1)+IF(G119=0,0,1)+IF(G138=0,0,1)+IF(G157=0,0,1)+IF(G176=0,0,1)+IF(G195=0,0,1))</f>
        <v>58.777777777777779</v>
      </c>
      <c r="H196" s="34">
        <f t="shared" si="79"/>
        <v>56.555555555555557</v>
      </c>
      <c r="I196" s="34">
        <f t="shared" si="79"/>
        <v>223.55555555555554</v>
      </c>
      <c r="J196" s="34">
        <f t="shared" si="79"/>
        <v>1589.4444444444443</v>
      </c>
      <c r="K196" s="34"/>
      <c r="L196" s="34" t="e">
        <f t="shared" ref="L196" si="80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2023-10-31T06:26:32Z</dcterms:modified>
</cp:coreProperties>
</file>